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16" windowHeight="7752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Y32" i="1" l="1"/>
  <c r="Y33" i="1"/>
  <c r="Y31" i="1"/>
  <c r="C54" i="1" l="1"/>
  <c r="Y17" i="1" l="1"/>
  <c r="U17" i="1"/>
  <c r="D24" i="1" l="1"/>
  <c r="E24" i="1"/>
  <c r="F24" i="1"/>
  <c r="D17" i="1"/>
  <c r="E17" i="1"/>
  <c r="F17" i="1"/>
  <c r="C17" i="1"/>
  <c r="G12" i="1" l="1"/>
  <c r="G15" i="1"/>
  <c r="D54" i="1" l="1"/>
  <c r="E54" i="1"/>
  <c r="F54" i="1"/>
  <c r="D50" i="1" l="1"/>
  <c r="D55" i="1" s="1"/>
  <c r="E50" i="1"/>
  <c r="E55" i="1" s="1"/>
  <c r="F50" i="1"/>
  <c r="F55" i="1" s="1"/>
  <c r="G50" i="1"/>
  <c r="C50" i="1"/>
  <c r="C24" i="1" l="1"/>
  <c r="G20" i="1"/>
  <c r="G19" i="1"/>
  <c r="G10" i="1"/>
  <c r="G31" i="1"/>
  <c r="G22" i="1"/>
  <c r="G23" i="1"/>
  <c r="G21" i="1"/>
  <c r="G7" i="1"/>
  <c r="G8" i="1"/>
  <c r="G9" i="1"/>
  <c r="G11" i="1"/>
  <c r="G13" i="1"/>
  <c r="G14" i="1"/>
  <c r="G16" i="1"/>
  <c r="G6" i="1"/>
  <c r="G17" i="1" l="1"/>
  <c r="F25" i="1"/>
  <c r="F30" i="1" s="1"/>
  <c r="F32" i="1" s="1"/>
  <c r="E25" i="1"/>
  <c r="E30" i="1" s="1"/>
  <c r="E32" i="1" s="1"/>
  <c r="D25" i="1"/>
  <c r="D30" i="1" s="1"/>
  <c r="G24" i="1"/>
  <c r="C25" i="1"/>
  <c r="C30" i="1" s="1"/>
  <c r="C55" i="1"/>
  <c r="C32" i="1" l="1"/>
  <c r="G30" i="1"/>
  <c r="G32" i="1" s="1"/>
  <c r="D32" i="1"/>
  <c r="G25" i="1"/>
  <c r="V27" i="1"/>
  <c r="W27" i="1" l="1"/>
  <c r="H27" i="1"/>
  <c r="D27" i="1"/>
  <c r="F27" i="1"/>
  <c r="C27" i="1"/>
  <c r="I27" i="1"/>
  <c r="X27" i="1"/>
  <c r="E27" i="1"/>
  <c r="M27" i="1"/>
  <c r="U27" i="1"/>
  <c r="J27" i="1"/>
  <c r="L27" i="1"/>
  <c r="G26" i="1"/>
  <c r="G27" i="1" l="1"/>
  <c r="Y27" i="1"/>
  <c r="K27" i="1"/>
  <c r="N27" i="1"/>
  <c r="G33" i="1" l="1"/>
</calcChain>
</file>

<file path=xl/sharedStrings.xml><?xml version="1.0" encoding="utf-8"?>
<sst xmlns="http://schemas.openxmlformats.org/spreadsheetml/2006/main" count="124" uniqueCount="79">
  <si>
    <t>на базе 11 кл.</t>
  </si>
  <si>
    <t>1 курс</t>
  </si>
  <si>
    <t>2 курс</t>
  </si>
  <si>
    <t>3 курс</t>
  </si>
  <si>
    <t>4 курс</t>
  </si>
  <si>
    <t>всего</t>
  </si>
  <si>
    <t>5 курс</t>
  </si>
  <si>
    <t>всего групп</t>
  </si>
  <si>
    <t>наполняемость</t>
  </si>
  <si>
    <t>на базе 9 кл.</t>
  </si>
  <si>
    <t>На базе 9 кл.</t>
  </si>
  <si>
    <t>Очно-заочное</t>
  </si>
  <si>
    <t>Профессия / Специальность</t>
  </si>
  <si>
    <t>Код</t>
  </si>
  <si>
    <t>Итого по филиалу</t>
  </si>
  <si>
    <t>Итого по "головному"</t>
  </si>
  <si>
    <t>ВСЕГО обучающихся</t>
  </si>
  <si>
    <t>Наименование государственной услуги:</t>
  </si>
  <si>
    <t>итого</t>
  </si>
  <si>
    <t>Контингент детей, находящиеся в трудной жизненной ситуации</t>
  </si>
  <si>
    <t>Контингент детей-сирот и детей, оставшиеся без попечения родителей или законных представителей</t>
  </si>
  <si>
    <t>Контингент получателей услуги "Предоставление питания"</t>
  </si>
  <si>
    <t xml:space="preserve">Контингент получателей социальной стипендии </t>
  </si>
  <si>
    <t xml:space="preserve">Контингент получателей академической стипендии </t>
  </si>
  <si>
    <t>Контингент приведенный для расчета з/п</t>
  </si>
  <si>
    <t>Всего групп</t>
  </si>
  <si>
    <t>Контингент получателей услуги "Предоставление общежития"</t>
  </si>
  <si>
    <t>Данные вносятся вручную</t>
  </si>
  <si>
    <t>по очно-заочной форме</t>
  </si>
  <si>
    <t>Примечание (при необходимости)</t>
  </si>
  <si>
    <t>1 курс        9 кл.+11 кл.</t>
  </si>
  <si>
    <t>2 курс        9 кл.+11 кл.</t>
  </si>
  <si>
    <t>3 курс        9 кл.+11 кл.</t>
  </si>
  <si>
    <t>4 курс        9 кл.+11 кл.</t>
  </si>
  <si>
    <t>Всего        9 кл.+11 кл.</t>
  </si>
  <si>
    <t xml:space="preserve">Всего обучающихся </t>
  </si>
  <si>
    <r>
      <t>Наполняемость (</t>
    </r>
    <r>
      <rPr>
        <i/>
        <sz val="10"/>
        <rFont val="Times New Roman"/>
        <family val="1"/>
        <charset val="204"/>
      </rPr>
      <t>частное при делении объема контингента на количество групп</t>
    </r>
    <r>
      <rPr>
        <b/>
        <sz val="10"/>
        <rFont val="Times New Roman"/>
        <family val="1"/>
        <charset val="204"/>
      </rPr>
      <t>)</t>
    </r>
  </si>
  <si>
    <t>09.02.07</t>
  </si>
  <si>
    <t>Информационные системы и программирование</t>
  </si>
  <si>
    <t>13.02.07</t>
  </si>
  <si>
    <t>Электроснабжение</t>
  </si>
  <si>
    <t>15.02.01</t>
  </si>
  <si>
    <t>Монтаж и техническая эксплуатация промышленного оборудования</t>
  </si>
  <si>
    <t>23.02.03</t>
  </si>
  <si>
    <t>Техническое обслуживание и ремонт автомобильного транспорта</t>
  </si>
  <si>
    <t>19.02.10</t>
  </si>
  <si>
    <t>Технология продукции общественного питания</t>
  </si>
  <si>
    <t>35.02.04</t>
  </si>
  <si>
    <t>Технология комплексной переработки древесины</t>
  </si>
  <si>
    <t>15.01.05</t>
  </si>
  <si>
    <t>Сварщик</t>
  </si>
  <si>
    <t>ГАПОУ РБ "Политехнический техникум"</t>
  </si>
  <si>
    <t>Каменский филиал ГАПОУ РБ "Политехнический техникум"</t>
  </si>
  <si>
    <t>16675</t>
  </si>
  <si>
    <t>Повар для лиц с ОВЗ</t>
  </si>
  <si>
    <t>08.02.01</t>
  </si>
  <si>
    <t>Строительство и эксплуатация зданий и сооружений</t>
  </si>
  <si>
    <t>исп.Мордовская О.Н., моб. тел.8 9516268582</t>
  </si>
  <si>
    <t xml:space="preserve">09.02.06 </t>
  </si>
  <si>
    <t>Сетевое и системное администрирование</t>
  </si>
  <si>
    <t>15.02.12</t>
  </si>
  <si>
    <t>Монтаж, техническая эксплуатация и ремонт  промышленного оборудования</t>
  </si>
  <si>
    <t>Управление, эксплуатация и обслуживание многоквартиного дома</t>
  </si>
  <si>
    <t>08.02.11</t>
  </si>
  <si>
    <t>Столяр строительный для лиц с ОВЗ</t>
  </si>
  <si>
    <t>по заочной форме (на платной основе)</t>
  </si>
  <si>
    <t xml:space="preserve">  </t>
  </si>
  <si>
    <t>18880</t>
  </si>
  <si>
    <t>дети сироты из лиц с ОВЗ (питание и одежда)</t>
  </si>
  <si>
    <t>44.02.01</t>
  </si>
  <si>
    <t>Дошкольное образование</t>
  </si>
  <si>
    <t>23.02.07</t>
  </si>
  <si>
    <t>Техническое обслуживание и ремонт двигателей, систем и агрегатов автомобилей</t>
  </si>
  <si>
    <t>Форма учета контингента для проведения тарификации профессиональных образовательных организаций,                                                                                                                                                                                          подведомственных Министерству образования и науки Республики Бурятия на 2022-2023 учебный год</t>
  </si>
  <si>
    <t>Выпуск 2022 года</t>
  </si>
  <si>
    <t>09.01.03</t>
  </si>
  <si>
    <t>Мастер по обработке цифровой информации</t>
  </si>
  <si>
    <t>Заочное отделение (за счет  бюджета)</t>
  </si>
  <si>
    <t>Заочное отделение (платные)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</si>
</sst>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7"/>
      <name val="Times New Roman"/>
      <family val="1"/>
      <charset val="204"/>
    </font>
    <font>
      <i/>
      <sz val="7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5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1" xfId="1" applyFont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0" fontId="4" fillId="0" borderId="0" xfId="0" applyFont="1"/>
    <xf numFmtId="0" fontId="5" fillId="0" borderId="1" xfId="1" applyFont="1" applyBorder="1"/>
    <xf numFmtId="0" fontId="3" fillId="2" borderId="1" xfId="1" applyFont="1" applyFill="1" applyBorder="1"/>
    <xf numFmtId="0" fontId="5" fillId="2" borderId="1" xfId="1" applyFont="1" applyFill="1" applyBorder="1" applyAlignment="1">
      <alignment wrapText="1"/>
    </xf>
    <xf numFmtId="0" fontId="3" fillId="4" borderId="1" xfId="1" applyFont="1" applyFill="1" applyBorder="1"/>
    <xf numFmtId="0" fontId="5" fillId="0" borderId="0" xfId="1" applyFont="1"/>
    <xf numFmtId="0" fontId="5" fillId="0" borderId="0" xfId="1" applyFont="1" applyBorder="1" applyAlignment="1">
      <alignment wrapText="1"/>
    </xf>
    <xf numFmtId="0" fontId="5" fillId="0" borderId="0" xfId="1" applyFont="1" applyBorder="1"/>
    <xf numFmtId="0" fontId="3" fillId="0" borderId="0" xfId="1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Border="1" applyAlignment="1">
      <alignment wrapText="1"/>
    </xf>
    <xf numFmtId="0" fontId="2" fillId="0" borderId="0" xfId="0" applyFont="1" applyBorder="1"/>
    <xf numFmtId="0" fontId="5" fillId="0" borderId="1" xfId="0" applyFont="1" applyBorder="1" applyAlignment="1">
      <alignment horizontal="center" vertical="center" wrapText="1"/>
    </xf>
    <xf numFmtId="0" fontId="3" fillId="5" borderId="1" xfId="1" applyFont="1" applyFill="1" applyBorder="1"/>
    <xf numFmtId="0" fontId="3" fillId="5" borderId="2" xfId="1" applyFont="1" applyFill="1" applyBorder="1"/>
    <xf numFmtId="0" fontId="3" fillId="6" borderId="1" xfId="1" applyFont="1" applyFill="1" applyBorder="1"/>
    <xf numFmtId="0" fontId="5" fillId="6" borderId="1" xfId="1" applyFont="1" applyFill="1" applyBorder="1" applyAlignment="1">
      <alignment wrapText="1"/>
    </xf>
    <xf numFmtId="0" fontId="3" fillId="6" borderId="1" xfId="1" applyNumberFormat="1" applyFont="1" applyFill="1" applyBorder="1"/>
    <xf numFmtId="0" fontId="3" fillId="0" borderId="2" xfId="1" applyFont="1" applyFill="1" applyBorder="1"/>
    <xf numFmtId="0" fontId="3" fillId="0" borderId="1" xfId="1" applyFont="1" applyFill="1" applyBorder="1"/>
    <xf numFmtId="0" fontId="13" fillId="0" borderId="0" xfId="0" applyFont="1" applyAlignment="1">
      <alignment wrapText="1"/>
    </xf>
    <xf numFmtId="0" fontId="3" fillId="7" borderId="1" xfId="1" applyFont="1" applyFill="1" applyBorder="1"/>
    <xf numFmtId="0" fontId="4" fillId="0" borderId="0" xfId="0" applyFont="1" applyBorder="1" applyAlignment="1"/>
    <xf numFmtId="0" fontId="3" fillId="7" borderId="0" xfId="1" applyFont="1" applyFill="1" applyBorder="1" applyAlignment="1">
      <alignment vertical="center" wrapText="1"/>
    </xf>
    <xf numFmtId="0" fontId="3" fillId="7" borderId="0" xfId="1" applyFont="1" applyFill="1" applyBorder="1" applyAlignment="1">
      <alignment horizontal="center" vertical="center"/>
    </xf>
    <xf numFmtId="0" fontId="3" fillId="7" borderId="0" xfId="1" applyFont="1" applyFill="1" applyBorder="1"/>
    <xf numFmtId="0" fontId="7" fillId="7" borderId="0" xfId="0" applyFont="1" applyFill="1" applyBorder="1" applyAlignment="1"/>
    <xf numFmtId="0" fontId="5" fillId="7" borderId="0" xfId="1" applyFont="1" applyFill="1" applyBorder="1"/>
    <xf numFmtId="0" fontId="3" fillId="7" borderId="0" xfId="1" applyNumberFormat="1" applyFont="1" applyFill="1" applyBorder="1"/>
    <xf numFmtId="0" fontId="14" fillId="0" borderId="3" xfId="0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/>
    </xf>
    <xf numFmtId="0" fontId="15" fillId="3" borderId="1" xfId="1" applyFont="1" applyFill="1" applyBorder="1" applyAlignment="1">
      <alignment horizontal="center"/>
    </xf>
    <xf numFmtId="0" fontId="15" fillId="0" borderId="2" xfId="1" applyFont="1" applyFill="1" applyBorder="1" applyAlignment="1">
      <alignment horizontal="center"/>
    </xf>
    <xf numFmtId="0" fontId="3" fillId="0" borderId="1" xfId="1" applyFont="1" applyBorder="1" applyAlignment="1"/>
    <xf numFmtId="0" fontId="18" fillId="0" borderId="1" xfId="1" applyFont="1" applyBorder="1" applyAlignment="1">
      <alignment wrapText="1"/>
    </xf>
    <xf numFmtId="0" fontId="3" fillId="0" borderId="1" xfId="1" applyFont="1" applyBorder="1" applyAlignment="1">
      <alignment horizontal="center"/>
    </xf>
    <xf numFmtId="49" fontId="17" fillId="0" borderId="3" xfId="0" applyNumberFormat="1" applyFont="1" applyBorder="1" applyAlignment="1">
      <alignment horizontal="center" vertical="top"/>
    </xf>
    <xf numFmtId="0" fontId="17" fillId="0" borderId="3" xfId="0" applyFont="1" applyBorder="1" applyAlignment="1">
      <alignment vertical="top" wrapText="1"/>
    </xf>
    <xf numFmtId="0" fontId="17" fillId="0" borderId="7" xfId="0" applyFont="1" applyBorder="1" applyAlignment="1">
      <alignment vertical="top" wrapText="1"/>
    </xf>
    <xf numFmtId="0" fontId="3" fillId="5" borderId="1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3" fillId="6" borderId="1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3" fillId="3" borderId="16" xfId="1" applyFont="1" applyFill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5" fillId="3" borderId="18" xfId="1" applyFont="1" applyFill="1" applyBorder="1" applyAlignment="1">
      <alignment horizontal="center"/>
    </xf>
    <xf numFmtId="49" fontId="17" fillId="0" borderId="17" xfId="0" applyNumberFormat="1" applyFont="1" applyBorder="1" applyAlignment="1">
      <alignment horizontal="center" vertical="top"/>
    </xf>
    <xf numFmtId="49" fontId="17" fillId="0" borderId="19" xfId="0" applyNumberFormat="1" applyFont="1" applyBorder="1" applyAlignment="1">
      <alignment horizontal="center" vertical="top"/>
    </xf>
    <xf numFmtId="0" fontId="3" fillId="3" borderId="18" xfId="1" applyFont="1" applyFill="1" applyBorder="1"/>
    <xf numFmtId="0" fontId="3" fillId="5" borderId="18" xfId="1" applyFont="1" applyFill="1" applyBorder="1"/>
    <xf numFmtId="49" fontId="18" fillId="0" borderId="19" xfId="1" applyNumberFormat="1" applyFont="1" applyBorder="1" applyAlignment="1">
      <alignment horizontal="left" vertical="top"/>
    </xf>
    <xf numFmtId="0" fontId="3" fillId="3" borderId="16" xfId="1" applyFont="1" applyFill="1" applyBorder="1"/>
    <xf numFmtId="0" fontId="3" fillId="6" borderId="19" xfId="1" applyFont="1" applyFill="1" applyBorder="1"/>
    <xf numFmtId="0" fontId="3" fillId="6" borderId="16" xfId="1" applyFont="1" applyFill="1" applyBorder="1"/>
    <xf numFmtId="0" fontId="3" fillId="2" borderId="19" xfId="1" applyFont="1" applyFill="1" applyBorder="1"/>
    <xf numFmtId="0" fontId="3" fillId="2" borderId="22" xfId="1" applyFont="1" applyFill="1" applyBorder="1"/>
    <xf numFmtId="0" fontId="3" fillId="2" borderId="23" xfId="1" applyFont="1" applyFill="1" applyBorder="1" applyAlignment="1">
      <alignment wrapText="1"/>
    </xf>
    <xf numFmtId="2" fontId="3" fillId="2" borderId="23" xfId="1" applyNumberFormat="1" applyFont="1" applyFill="1" applyBorder="1" applyAlignment="1">
      <alignment horizontal="center"/>
    </xf>
    <xf numFmtId="2" fontId="3" fillId="2" borderId="23" xfId="1" applyNumberFormat="1" applyFont="1" applyFill="1" applyBorder="1"/>
    <xf numFmtId="2" fontId="3" fillId="2" borderId="24" xfId="1" applyNumberFormat="1" applyFont="1" applyFill="1" applyBorder="1"/>
    <xf numFmtId="0" fontId="7" fillId="0" borderId="1" xfId="0" applyFont="1" applyBorder="1" applyAlignment="1"/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49" fontId="17" fillId="0" borderId="1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vertical="center" wrapText="1"/>
    </xf>
    <xf numFmtId="0" fontId="19" fillId="0" borderId="3" xfId="1" applyFont="1" applyBorder="1" applyAlignment="1">
      <alignment horizontal="center" vertical="center" wrapText="1"/>
    </xf>
    <xf numFmtId="0" fontId="20" fillId="7" borderId="3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wrapText="1"/>
    </xf>
    <xf numFmtId="0" fontId="3" fillId="7" borderId="1" xfId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 vertical="center"/>
    </xf>
    <xf numFmtId="0" fontId="15" fillId="3" borderId="2" xfId="1" applyFont="1" applyFill="1" applyBorder="1" applyAlignment="1">
      <alignment horizontal="center"/>
    </xf>
    <xf numFmtId="0" fontId="3" fillId="3" borderId="2" xfId="1" applyFont="1" applyFill="1" applyBorder="1"/>
    <xf numFmtId="0" fontId="15" fillId="7" borderId="2" xfId="1" applyFont="1" applyFill="1" applyBorder="1" applyAlignment="1">
      <alignment horizontal="center"/>
    </xf>
    <xf numFmtId="0" fontId="3" fillId="7" borderId="2" xfId="1" applyFont="1" applyFill="1" applyBorder="1"/>
    <xf numFmtId="0" fontId="0" fillId="0" borderId="27" xfId="0" applyBorder="1" applyAlignment="1">
      <alignment wrapText="1"/>
    </xf>
    <xf numFmtId="0" fontId="9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22" fillId="7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vertical="top" wrapText="1"/>
    </xf>
    <xf numFmtId="0" fontId="6" fillId="0" borderId="20" xfId="0" applyFont="1" applyBorder="1" applyAlignment="1">
      <alignment horizontal="center" vertical="center"/>
    </xf>
    <xf numFmtId="0" fontId="7" fillId="0" borderId="6" xfId="0" applyFont="1" applyBorder="1" applyAlignment="1"/>
    <xf numFmtId="0" fontId="7" fillId="0" borderId="21" xfId="0" applyFont="1" applyBorder="1" applyAlignment="1"/>
    <xf numFmtId="0" fontId="6" fillId="5" borderId="20" xfId="0" applyFont="1" applyFill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8" fillId="0" borderId="12" xfId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3" fillId="0" borderId="2" xfId="1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 wrapText="1"/>
    </xf>
    <xf numFmtId="0" fontId="3" fillId="0" borderId="5" xfId="0" applyFont="1" applyBorder="1" applyAlignment="1">
      <alignment wrapText="1"/>
    </xf>
    <xf numFmtId="0" fontId="0" fillId="0" borderId="4" xfId="0" applyBorder="1" applyAlignment="1">
      <alignment wrapText="1"/>
    </xf>
    <xf numFmtId="0" fontId="3" fillId="0" borderId="5" xfId="0" applyFont="1" applyBorder="1" applyAlignment="1">
      <alignment vertical="center" wrapText="1"/>
    </xf>
    <xf numFmtId="0" fontId="12" fillId="7" borderId="8" xfId="1" applyFont="1" applyFill="1" applyBorder="1" applyAlignment="1">
      <alignment horizontal="center" vertical="center" wrapText="1"/>
    </xf>
    <xf numFmtId="0" fontId="12" fillId="7" borderId="3" xfId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6" fillId="5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3" fillId="0" borderId="3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3" xfId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tabSelected="1" zoomScale="92" zoomScaleNormal="92" workbookViewId="0">
      <selection activeCell="J36" sqref="J36"/>
    </sheetView>
  </sheetViews>
  <sheetFormatPr defaultRowHeight="14.4" x14ac:dyDescent="0.3"/>
  <cols>
    <col min="1" max="1" width="8.6640625" customWidth="1"/>
    <col min="2" max="2" width="25.6640625" customWidth="1"/>
    <col min="3" max="3" width="9.44140625" customWidth="1"/>
    <col min="4" max="4" width="9.88671875" customWidth="1"/>
    <col min="5" max="6" width="9.6640625" customWidth="1"/>
    <col min="7" max="7" width="9.109375" customWidth="1"/>
    <col min="8" max="8" width="7.109375" customWidth="1"/>
    <col min="9" max="9" width="6.5546875" customWidth="1"/>
    <col min="10" max="10" width="5.88671875" customWidth="1"/>
    <col min="11" max="11" width="5.5546875" customWidth="1"/>
    <col min="12" max="12" width="7.5546875" customWidth="1"/>
    <col min="14" max="14" width="7.6640625" customWidth="1"/>
    <col min="15" max="15" width="6.21875" customWidth="1"/>
    <col min="16" max="16" width="5.88671875" customWidth="1"/>
    <col min="17" max="18" width="5.44140625" customWidth="1"/>
    <col min="19" max="19" width="5.88671875" customWidth="1"/>
    <col min="20" max="20" width="7.6640625" customWidth="1"/>
    <col min="21" max="24" width="7.33203125" customWidth="1"/>
    <col min="25" max="25" width="8.6640625" customWidth="1"/>
  </cols>
  <sheetData>
    <row r="1" spans="1:25" ht="30.6" customHeight="1" thickBot="1" x14ac:dyDescent="0.35">
      <c r="A1" s="99" t="s">
        <v>73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</row>
    <row r="2" spans="1:25" s="1" customFormat="1" ht="15" customHeight="1" x14ac:dyDescent="0.3">
      <c r="A2" s="106" t="s">
        <v>51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8"/>
    </row>
    <row r="3" spans="1:25" s="2" customFormat="1" ht="15" customHeight="1" x14ac:dyDescent="0.25">
      <c r="A3" s="109" t="s">
        <v>13</v>
      </c>
      <c r="B3" s="111" t="s">
        <v>12</v>
      </c>
      <c r="C3" s="113" t="s">
        <v>9</v>
      </c>
      <c r="D3" s="114"/>
      <c r="E3" s="114"/>
      <c r="F3" s="114"/>
      <c r="G3" s="115"/>
      <c r="H3" s="113" t="s">
        <v>0</v>
      </c>
      <c r="I3" s="114"/>
      <c r="J3" s="114"/>
      <c r="K3" s="116"/>
      <c r="L3" s="117" t="s">
        <v>11</v>
      </c>
      <c r="M3" s="118"/>
      <c r="N3" s="116"/>
      <c r="O3" s="148" t="s">
        <v>77</v>
      </c>
      <c r="P3" s="149"/>
      <c r="Q3" s="149"/>
      <c r="R3" s="149"/>
      <c r="S3" s="149"/>
      <c r="T3" s="150"/>
      <c r="U3" s="119" t="s">
        <v>78</v>
      </c>
      <c r="V3" s="119"/>
      <c r="W3" s="119"/>
      <c r="X3" s="119"/>
      <c r="Y3" s="120"/>
    </row>
    <row r="4" spans="1:25" s="2" customFormat="1" ht="19.5" customHeight="1" x14ac:dyDescent="0.25">
      <c r="A4" s="110"/>
      <c r="B4" s="112"/>
      <c r="C4" s="3" t="s">
        <v>1</v>
      </c>
      <c r="D4" s="3" t="s">
        <v>2</v>
      </c>
      <c r="E4" s="3" t="s">
        <v>3</v>
      </c>
      <c r="F4" s="3" t="s">
        <v>4</v>
      </c>
      <c r="G4" s="4" t="s">
        <v>5</v>
      </c>
      <c r="H4" s="3" t="s">
        <v>1</v>
      </c>
      <c r="I4" s="3" t="s">
        <v>2</v>
      </c>
      <c r="J4" s="3" t="s">
        <v>3</v>
      </c>
      <c r="K4" s="4" t="s">
        <v>5</v>
      </c>
      <c r="L4" s="3" t="s">
        <v>1</v>
      </c>
      <c r="M4" s="3" t="s">
        <v>2</v>
      </c>
      <c r="N4" s="4" t="s">
        <v>5</v>
      </c>
      <c r="O4" s="55" t="s">
        <v>1</v>
      </c>
      <c r="P4" s="55" t="s">
        <v>2</v>
      </c>
      <c r="Q4" s="55" t="s">
        <v>3</v>
      </c>
      <c r="R4" s="55" t="s">
        <v>4</v>
      </c>
      <c r="S4" s="55" t="s">
        <v>6</v>
      </c>
      <c r="T4" s="87" t="s">
        <v>5</v>
      </c>
      <c r="U4" s="55" t="s">
        <v>1</v>
      </c>
      <c r="V4" s="55" t="s">
        <v>2</v>
      </c>
      <c r="W4" s="55" t="s">
        <v>3</v>
      </c>
      <c r="X4" s="55" t="s">
        <v>4</v>
      </c>
      <c r="Y4" s="56" t="s">
        <v>5</v>
      </c>
    </row>
    <row r="5" spans="1:25" s="2" customFormat="1" ht="13.8" x14ac:dyDescent="0.25">
      <c r="A5" s="57">
        <v>1</v>
      </c>
      <c r="B5" s="39">
        <v>2</v>
      </c>
      <c r="C5" s="40">
        <v>3</v>
      </c>
      <c r="D5" s="40">
        <v>4</v>
      </c>
      <c r="E5" s="40">
        <v>5</v>
      </c>
      <c r="F5" s="40">
        <v>6</v>
      </c>
      <c r="G5" s="41">
        <v>7</v>
      </c>
      <c r="H5" s="40">
        <v>8</v>
      </c>
      <c r="I5" s="40">
        <v>9</v>
      </c>
      <c r="J5" s="40">
        <v>10</v>
      </c>
      <c r="K5" s="41">
        <v>11</v>
      </c>
      <c r="L5" s="40">
        <v>12</v>
      </c>
      <c r="M5" s="40">
        <v>13</v>
      </c>
      <c r="N5" s="41">
        <v>14</v>
      </c>
      <c r="O5" s="90"/>
      <c r="P5" s="90"/>
      <c r="Q5" s="90"/>
      <c r="R5" s="90"/>
      <c r="S5" s="90"/>
      <c r="T5" s="88"/>
      <c r="U5" s="42">
        <v>15</v>
      </c>
      <c r="V5" s="42">
        <v>16</v>
      </c>
      <c r="W5" s="42">
        <v>17</v>
      </c>
      <c r="X5" s="42">
        <v>18</v>
      </c>
      <c r="Y5" s="58">
        <v>20</v>
      </c>
    </row>
    <row r="6" spans="1:25" s="2" customFormat="1" ht="24.75" customHeight="1" x14ac:dyDescent="0.25">
      <c r="A6" s="59" t="s">
        <v>58</v>
      </c>
      <c r="B6" s="47" t="s">
        <v>59</v>
      </c>
      <c r="C6" s="85">
        <v>25</v>
      </c>
      <c r="D6" s="85">
        <v>25</v>
      </c>
      <c r="E6" s="45"/>
      <c r="F6" s="45"/>
      <c r="G6" s="50">
        <f>C6+D6+E6+F6</f>
        <v>50</v>
      </c>
      <c r="H6" s="40"/>
      <c r="I6" s="40"/>
      <c r="J6" s="40"/>
      <c r="K6" s="41"/>
      <c r="L6" s="40"/>
      <c r="M6" s="40"/>
      <c r="N6" s="41"/>
      <c r="O6" s="90"/>
      <c r="P6" s="90"/>
      <c r="Q6" s="90"/>
      <c r="R6" s="90"/>
      <c r="S6" s="90"/>
      <c r="T6" s="88"/>
      <c r="U6" s="42"/>
      <c r="V6" s="42"/>
      <c r="W6" s="42"/>
      <c r="X6" s="42"/>
      <c r="Y6" s="58"/>
    </row>
    <row r="7" spans="1:25" s="2" customFormat="1" ht="25.95" customHeight="1" x14ac:dyDescent="0.25">
      <c r="A7" s="59" t="s">
        <v>37</v>
      </c>
      <c r="B7" s="47" t="s">
        <v>38</v>
      </c>
      <c r="C7" s="45">
        <v>25</v>
      </c>
      <c r="D7" s="45"/>
      <c r="E7" s="45">
        <v>0</v>
      </c>
      <c r="F7" s="45">
        <v>21</v>
      </c>
      <c r="G7" s="50">
        <f t="shared" ref="G7:G16" si="0">C7+D7+E7+F7</f>
        <v>46</v>
      </c>
      <c r="H7" s="40"/>
      <c r="I7" s="40"/>
      <c r="J7" s="40"/>
      <c r="K7" s="41"/>
      <c r="L7" s="40"/>
      <c r="M7" s="40"/>
      <c r="N7" s="41"/>
      <c r="O7" s="90"/>
      <c r="P7" s="90"/>
      <c r="Q7" s="90"/>
      <c r="R7" s="90"/>
      <c r="S7" s="90"/>
      <c r="T7" s="88"/>
      <c r="U7" s="42"/>
      <c r="V7" s="42"/>
      <c r="W7" s="42"/>
      <c r="X7" s="42"/>
      <c r="Y7" s="58"/>
    </row>
    <row r="8" spans="1:25" s="2" customFormat="1" ht="13.8" x14ac:dyDescent="0.25">
      <c r="A8" s="60" t="s">
        <v>39</v>
      </c>
      <c r="B8" s="48" t="s">
        <v>40</v>
      </c>
      <c r="C8" s="45">
        <v>25</v>
      </c>
      <c r="D8" s="45">
        <v>26</v>
      </c>
      <c r="E8" s="45">
        <v>27</v>
      </c>
      <c r="F8" s="45">
        <v>25</v>
      </c>
      <c r="G8" s="50">
        <f t="shared" si="0"/>
        <v>103</v>
      </c>
      <c r="H8" s="40"/>
      <c r="I8" s="40"/>
      <c r="J8" s="40"/>
      <c r="K8" s="41"/>
      <c r="L8" s="40"/>
      <c r="M8" s="40"/>
      <c r="N8" s="41"/>
      <c r="O8" s="90"/>
      <c r="P8" s="90"/>
      <c r="Q8" s="90"/>
      <c r="R8" s="90"/>
      <c r="S8" s="90"/>
      <c r="T8" s="88"/>
      <c r="U8" s="42"/>
      <c r="V8" s="42"/>
      <c r="W8" s="42"/>
      <c r="X8" s="42"/>
      <c r="Y8" s="58"/>
    </row>
    <row r="9" spans="1:25" s="2" customFormat="1" ht="37.200000000000003" customHeight="1" x14ac:dyDescent="0.25">
      <c r="A9" s="59" t="s">
        <v>41</v>
      </c>
      <c r="B9" s="48" t="s">
        <v>42</v>
      </c>
      <c r="C9" s="45"/>
      <c r="D9" s="45"/>
      <c r="E9" s="45">
        <v>0</v>
      </c>
      <c r="F9" s="45">
        <v>21</v>
      </c>
      <c r="G9" s="50">
        <f t="shared" si="0"/>
        <v>21</v>
      </c>
      <c r="H9" s="40"/>
      <c r="I9" s="40"/>
      <c r="J9" s="40"/>
      <c r="K9" s="41"/>
      <c r="L9" s="40"/>
      <c r="M9" s="40"/>
      <c r="N9" s="41"/>
      <c r="O9" s="90"/>
      <c r="P9" s="90"/>
      <c r="Q9" s="90"/>
      <c r="R9" s="90"/>
      <c r="S9" s="90"/>
      <c r="T9" s="88"/>
      <c r="U9" s="42"/>
      <c r="V9" s="42"/>
      <c r="W9" s="42"/>
      <c r="X9" s="42"/>
      <c r="Y9" s="58"/>
    </row>
    <row r="10" spans="1:25" s="2" customFormat="1" ht="37.200000000000003" customHeight="1" x14ac:dyDescent="0.25">
      <c r="A10" s="59" t="s">
        <v>60</v>
      </c>
      <c r="B10" s="48" t="s">
        <v>61</v>
      </c>
      <c r="C10" s="45">
        <v>0</v>
      </c>
      <c r="D10" s="86">
        <v>24</v>
      </c>
      <c r="E10" s="45"/>
      <c r="F10" s="45"/>
      <c r="G10" s="50">
        <f t="shared" si="0"/>
        <v>24</v>
      </c>
      <c r="H10" s="40"/>
      <c r="I10" s="40"/>
      <c r="J10" s="40"/>
      <c r="K10" s="41"/>
      <c r="L10" s="40"/>
      <c r="M10" s="40"/>
      <c r="N10" s="41"/>
      <c r="O10" s="90"/>
      <c r="P10" s="90"/>
      <c r="Q10" s="90"/>
      <c r="R10" s="90"/>
      <c r="S10" s="90"/>
      <c r="T10" s="88"/>
      <c r="U10" s="42"/>
      <c r="V10" s="42"/>
      <c r="W10" s="42"/>
      <c r="X10" s="42"/>
      <c r="Y10" s="58"/>
    </row>
    <row r="11" spans="1:25" s="2" customFormat="1" ht="24" customHeight="1" x14ac:dyDescent="0.25">
      <c r="A11" s="59" t="s">
        <v>43</v>
      </c>
      <c r="B11" s="48" t="s">
        <v>44</v>
      </c>
      <c r="C11" s="45"/>
      <c r="D11" s="45">
        <v>0</v>
      </c>
      <c r="E11" s="45">
        <v>24</v>
      </c>
      <c r="F11" s="45">
        <v>0</v>
      </c>
      <c r="G11" s="50">
        <f t="shared" si="0"/>
        <v>24</v>
      </c>
      <c r="H11" s="40"/>
      <c r="I11" s="40"/>
      <c r="J11" s="40"/>
      <c r="K11" s="41"/>
      <c r="L11" s="40"/>
      <c r="M11" s="40"/>
      <c r="N11" s="41"/>
      <c r="O11" s="90"/>
      <c r="P11" s="90"/>
      <c r="Q11" s="90"/>
      <c r="R11" s="90"/>
      <c r="S11" s="90"/>
      <c r="T11" s="88"/>
      <c r="U11" s="42"/>
      <c r="V11" s="42"/>
      <c r="W11" s="42"/>
      <c r="X11" s="42"/>
      <c r="Y11" s="58"/>
    </row>
    <row r="12" spans="1:25" s="2" customFormat="1" ht="33" customHeight="1" x14ac:dyDescent="0.25">
      <c r="A12" s="59" t="s">
        <v>71</v>
      </c>
      <c r="B12" s="84" t="s">
        <v>72</v>
      </c>
      <c r="C12" s="45">
        <v>25</v>
      </c>
      <c r="D12" s="45"/>
      <c r="E12" s="45"/>
      <c r="F12" s="45"/>
      <c r="G12" s="50">
        <f t="shared" si="0"/>
        <v>25</v>
      </c>
      <c r="H12" s="40"/>
      <c r="I12" s="40"/>
      <c r="J12" s="40"/>
      <c r="K12" s="41"/>
      <c r="L12" s="40"/>
      <c r="M12" s="40"/>
      <c r="N12" s="41"/>
      <c r="O12" s="90"/>
      <c r="P12" s="90"/>
      <c r="Q12" s="90"/>
      <c r="R12" s="90"/>
      <c r="S12" s="90"/>
      <c r="T12" s="88"/>
      <c r="U12" s="42"/>
      <c r="V12" s="42"/>
      <c r="W12" s="42"/>
      <c r="X12" s="42"/>
      <c r="Y12" s="58"/>
    </row>
    <row r="13" spans="1:25" s="2" customFormat="1" ht="25.2" customHeight="1" x14ac:dyDescent="0.25">
      <c r="A13" s="59" t="s">
        <v>45</v>
      </c>
      <c r="B13" s="48" t="s">
        <v>46</v>
      </c>
      <c r="C13" s="45"/>
      <c r="D13" s="45">
        <v>0</v>
      </c>
      <c r="E13" s="45">
        <v>27</v>
      </c>
      <c r="F13" s="45">
        <v>26</v>
      </c>
      <c r="G13" s="50">
        <f t="shared" si="0"/>
        <v>53</v>
      </c>
      <c r="H13" s="40"/>
      <c r="I13" s="40"/>
      <c r="J13" s="40"/>
      <c r="K13" s="41"/>
      <c r="L13" s="40"/>
      <c r="M13" s="40"/>
      <c r="N13" s="41"/>
      <c r="O13" s="90"/>
      <c r="P13" s="90"/>
      <c r="Q13" s="90"/>
      <c r="R13" s="90"/>
      <c r="S13" s="90"/>
      <c r="T13" s="88"/>
      <c r="U13" s="42"/>
      <c r="V13" s="42"/>
      <c r="W13" s="42"/>
      <c r="X13" s="42"/>
      <c r="Y13" s="58"/>
    </row>
    <row r="14" spans="1:25" s="2" customFormat="1" ht="24" x14ac:dyDescent="0.25">
      <c r="A14" s="59" t="s">
        <v>47</v>
      </c>
      <c r="B14" s="48" t="s">
        <v>48</v>
      </c>
      <c r="C14" s="86">
        <v>20</v>
      </c>
      <c r="D14" s="45">
        <v>24</v>
      </c>
      <c r="E14" s="45">
        <v>22</v>
      </c>
      <c r="F14" s="45">
        <v>22</v>
      </c>
      <c r="G14" s="50">
        <f t="shared" si="0"/>
        <v>88</v>
      </c>
      <c r="H14" s="5"/>
      <c r="I14" s="5"/>
      <c r="J14" s="5"/>
      <c r="K14" s="6"/>
      <c r="L14" s="5"/>
      <c r="M14" s="5"/>
      <c r="N14" s="6"/>
      <c r="O14" s="91"/>
      <c r="P14" s="91"/>
      <c r="Q14" s="91"/>
      <c r="R14" s="91"/>
      <c r="S14" s="91"/>
      <c r="T14" s="89"/>
      <c r="U14" s="28"/>
      <c r="V14" s="28"/>
      <c r="W14" s="28"/>
      <c r="X14" s="28"/>
      <c r="Y14" s="61"/>
    </row>
    <row r="15" spans="1:25" s="2" customFormat="1" ht="13.8" x14ac:dyDescent="0.25">
      <c r="A15" s="59" t="s">
        <v>69</v>
      </c>
      <c r="B15" s="48" t="s">
        <v>70</v>
      </c>
      <c r="C15" s="45">
        <v>25</v>
      </c>
      <c r="D15" s="45"/>
      <c r="E15" s="45"/>
      <c r="F15" s="45"/>
      <c r="G15" s="50">
        <f t="shared" si="0"/>
        <v>25</v>
      </c>
      <c r="H15" s="5"/>
      <c r="I15" s="5"/>
      <c r="J15" s="5"/>
      <c r="K15" s="6"/>
      <c r="L15" s="5"/>
      <c r="M15" s="5"/>
      <c r="N15" s="6"/>
      <c r="O15" s="91"/>
      <c r="P15" s="91"/>
      <c r="Q15" s="91"/>
      <c r="R15" s="91"/>
      <c r="S15" s="91"/>
      <c r="T15" s="89"/>
      <c r="U15" s="28">
        <v>15</v>
      </c>
      <c r="V15" s="28"/>
      <c r="W15" s="28"/>
      <c r="X15" s="28"/>
      <c r="Y15" s="61">
        <v>15</v>
      </c>
    </row>
    <row r="16" spans="1:25" s="2" customFormat="1" ht="17.25" customHeight="1" x14ac:dyDescent="0.25">
      <c r="A16" s="59" t="s">
        <v>49</v>
      </c>
      <c r="B16" s="48" t="s">
        <v>50</v>
      </c>
      <c r="C16" s="86">
        <v>25</v>
      </c>
      <c r="D16" s="45">
        <v>24</v>
      </c>
      <c r="E16" s="45">
        <v>18</v>
      </c>
      <c r="F16" s="45"/>
      <c r="G16" s="50">
        <f t="shared" si="0"/>
        <v>67</v>
      </c>
      <c r="H16" s="5"/>
      <c r="I16" s="5"/>
      <c r="J16" s="5"/>
      <c r="K16" s="6"/>
      <c r="L16" s="5"/>
      <c r="M16" s="5"/>
      <c r="N16" s="6"/>
      <c r="O16" s="91"/>
      <c r="P16" s="91"/>
      <c r="Q16" s="91"/>
      <c r="R16" s="91"/>
      <c r="S16" s="91"/>
      <c r="T16" s="89"/>
      <c r="U16" s="28"/>
      <c r="V16" s="28"/>
      <c r="W16" s="28"/>
      <c r="X16" s="28"/>
      <c r="Y16" s="61"/>
    </row>
    <row r="17" spans="1:25" s="2" customFormat="1" ht="23.25" customHeight="1" x14ac:dyDescent="0.25">
      <c r="A17" s="104" t="s">
        <v>15</v>
      </c>
      <c r="B17" s="105"/>
      <c r="C17" s="49">
        <f>SUM(C6:C16)</f>
        <v>170</v>
      </c>
      <c r="D17" s="49">
        <f t="shared" ref="D17:F17" si="1">SUM(D6:D16)</f>
        <v>123</v>
      </c>
      <c r="E17" s="49">
        <f t="shared" si="1"/>
        <v>118</v>
      </c>
      <c r="F17" s="49">
        <f t="shared" si="1"/>
        <v>115</v>
      </c>
      <c r="G17" s="49">
        <f>SUM(G6:G16)</f>
        <v>526</v>
      </c>
      <c r="H17" s="23"/>
      <c r="I17" s="23"/>
      <c r="J17" s="23"/>
      <c r="K17" s="23"/>
      <c r="L17" s="23"/>
      <c r="M17" s="23"/>
      <c r="N17" s="23"/>
      <c r="O17" s="24"/>
      <c r="P17" s="24"/>
      <c r="Q17" s="24"/>
      <c r="R17" s="24"/>
      <c r="S17" s="24"/>
      <c r="T17" s="24"/>
      <c r="U17" s="24">
        <f>SUM(U15:U16)</f>
        <v>15</v>
      </c>
      <c r="V17" s="24"/>
      <c r="W17" s="24"/>
      <c r="X17" s="24"/>
      <c r="Y17" s="62">
        <f>SUM(Y15:Y16)</f>
        <v>15</v>
      </c>
    </row>
    <row r="18" spans="1:25" s="7" customFormat="1" ht="18" customHeight="1" x14ac:dyDescent="0.25">
      <c r="A18" s="101" t="s">
        <v>52</v>
      </c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3"/>
    </row>
    <row r="19" spans="1:25" s="7" customFormat="1" ht="27" customHeight="1" x14ac:dyDescent="0.25">
      <c r="A19" s="74" t="s">
        <v>55</v>
      </c>
      <c r="B19" s="75" t="s">
        <v>56</v>
      </c>
      <c r="C19" s="76">
        <v>25</v>
      </c>
      <c r="D19" s="76">
        <v>22</v>
      </c>
      <c r="E19" s="73"/>
      <c r="F19" s="73"/>
      <c r="G19" s="77">
        <f t="shared" ref="G19:G23" si="2">C19+D19+E19+F19</f>
        <v>47</v>
      </c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</row>
    <row r="20" spans="1:25" s="7" customFormat="1" ht="35.25" customHeight="1" x14ac:dyDescent="0.25">
      <c r="A20" s="74" t="s">
        <v>63</v>
      </c>
      <c r="B20" s="75" t="s">
        <v>62</v>
      </c>
      <c r="C20" s="76">
        <v>0</v>
      </c>
      <c r="D20" s="76">
        <v>27</v>
      </c>
      <c r="E20" s="73"/>
      <c r="F20" s="73"/>
      <c r="G20" s="77">
        <f t="shared" si="2"/>
        <v>27</v>
      </c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</row>
    <row r="21" spans="1:25" s="2" customFormat="1" ht="37.200000000000003" customHeight="1" x14ac:dyDescent="0.25">
      <c r="A21" s="63" t="s">
        <v>41</v>
      </c>
      <c r="B21" s="44" t="s">
        <v>42</v>
      </c>
      <c r="C21" s="45"/>
      <c r="D21" s="45">
        <v>0</v>
      </c>
      <c r="E21" s="45">
        <v>28</v>
      </c>
      <c r="F21" s="45"/>
      <c r="G21" s="50">
        <f t="shared" si="2"/>
        <v>28</v>
      </c>
      <c r="H21" s="8"/>
      <c r="I21" s="8"/>
      <c r="J21" s="8"/>
      <c r="K21" s="6"/>
      <c r="L21" s="8"/>
      <c r="M21" s="8"/>
      <c r="N21" s="6"/>
      <c r="O21" s="6"/>
      <c r="P21" s="6"/>
      <c r="Q21" s="6"/>
      <c r="R21" s="6"/>
      <c r="S21" s="6"/>
      <c r="T21" s="6"/>
      <c r="U21" s="29"/>
      <c r="V21" s="29"/>
      <c r="W21" s="29"/>
      <c r="X21" s="29"/>
      <c r="Y21" s="64"/>
    </row>
    <row r="22" spans="1:25" s="2" customFormat="1" ht="24" x14ac:dyDescent="0.25">
      <c r="A22" s="63" t="s">
        <v>67</v>
      </c>
      <c r="B22" s="44" t="s">
        <v>64</v>
      </c>
      <c r="C22" s="45">
        <v>0</v>
      </c>
      <c r="D22" s="45">
        <v>9</v>
      </c>
      <c r="E22" s="43"/>
      <c r="F22" s="43"/>
      <c r="G22" s="50">
        <f t="shared" si="2"/>
        <v>9</v>
      </c>
      <c r="H22" s="8"/>
      <c r="I22" s="8"/>
      <c r="J22" s="8"/>
      <c r="K22" s="6"/>
      <c r="L22" s="8"/>
      <c r="M22" s="8"/>
      <c r="N22" s="6"/>
      <c r="O22" s="6"/>
      <c r="P22" s="6"/>
      <c r="Q22" s="6"/>
      <c r="R22" s="6"/>
      <c r="S22" s="6"/>
      <c r="T22" s="6"/>
      <c r="U22" s="29"/>
      <c r="V22" s="29"/>
      <c r="W22" s="29"/>
      <c r="X22" s="29"/>
      <c r="Y22" s="64"/>
    </row>
    <row r="23" spans="1:25" s="2" customFormat="1" ht="13.8" x14ac:dyDescent="0.25">
      <c r="A23" s="63" t="s">
        <v>53</v>
      </c>
      <c r="B23" s="44" t="s">
        <v>54</v>
      </c>
      <c r="C23" s="85">
        <v>14</v>
      </c>
      <c r="D23" s="45">
        <v>8</v>
      </c>
      <c r="E23" s="43"/>
      <c r="F23" s="43"/>
      <c r="G23" s="50">
        <f t="shared" si="2"/>
        <v>22</v>
      </c>
      <c r="H23" s="8"/>
      <c r="I23" s="8"/>
      <c r="J23" s="8"/>
      <c r="K23" s="6"/>
      <c r="L23" s="8"/>
      <c r="M23" s="8"/>
      <c r="N23" s="6"/>
      <c r="O23" s="6"/>
      <c r="P23" s="6"/>
      <c r="Q23" s="6"/>
      <c r="R23" s="6"/>
      <c r="S23" s="6"/>
      <c r="T23" s="6"/>
      <c r="U23" s="29"/>
      <c r="V23" s="29"/>
      <c r="W23" s="29"/>
      <c r="X23" s="29"/>
      <c r="Y23" s="64"/>
    </row>
    <row r="24" spans="1:25" s="2" customFormat="1" ht="21" customHeight="1" x14ac:dyDescent="0.25">
      <c r="A24" s="104" t="s">
        <v>14</v>
      </c>
      <c r="B24" s="105"/>
      <c r="C24" s="49">
        <f>SUM(C19:C23)</f>
        <v>39</v>
      </c>
      <c r="D24" s="49">
        <f t="shared" ref="D24:F24" si="3">SUM(D19:D23)</f>
        <v>66</v>
      </c>
      <c r="E24" s="49">
        <f t="shared" si="3"/>
        <v>28</v>
      </c>
      <c r="F24" s="49">
        <f t="shared" si="3"/>
        <v>0</v>
      </c>
      <c r="G24" s="49">
        <f>SUM(G19:G23)</f>
        <v>133</v>
      </c>
      <c r="H24" s="23"/>
      <c r="I24" s="23"/>
      <c r="J24" s="23"/>
      <c r="K24" s="23"/>
      <c r="L24" s="23"/>
      <c r="M24" s="23"/>
      <c r="N24" s="23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62"/>
    </row>
    <row r="25" spans="1:25" s="2" customFormat="1" ht="16.5" customHeight="1" x14ac:dyDescent="0.25">
      <c r="A25" s="65" t="s">
        <v>16</v>
      </c>
      <c r="B25" s="26"/>
      <c r="C25" s="51">
        <f>C17+C24</f>
        <v>209</v>
      </c>
      <c r="D25" s="51">
        <f>D17+D24</f>
        <v>189</v>
      </c>
      <c r="E25" s="51">
        <f>E17+E24</f>
        <v>146</v>
      </c>
      <c r="F25" s="51">
        <f>F17+F24</f>
        <v>115</v>
      </c>
      <c r="G25" s="51">
        <f>G17+G24</f>
        <v>659</v>
      </c>
      <c r="H25" s="25"/>
      <c r="I25" s="25"/>
      <c r="J25" s="25"/>
      <c r="K25" s="27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66"/>
    </row>
    <row r="26" spans="1:25" s="2" customFormat="1" ht="13.8" x14ac:dyDescent="0.25">
      <c r="A26" s="67" t="s">
        <v>7</v>
      </c>
      <c r="B26" s="10"/>
      <c r="C26" s="52">
        <v>9</v>
      </c>
      <c r="D26" s="52">
        <v>9</v>
      </c>
      <c r="E26" s="52">
        <v>6</v>
      </c>
      <c r="F26" s="52">
        <v>5</v>
      </c>
      <c r="G26" s="50">
        <f>SUM(C26:F26)</f>
        <v>29</v>
      </c>
      <c r="H26" s="9"/>
      <c r="I26" s="9"/>
      <c r="J26" s="9"/>
      <c r="K26" s="6"/>
      <c r="L26" s="9"/>
      <c r="M26" s="9"/>
      <c r="N26" s="6"/>
      <c r="O26" s="6"/>
      <c r="P26" s="6"/>
      <c r="Q26" s="6"/>
      <c r="R26" s="6"/>
      <c r="S26" s="6"/>
      <c r="T26" s="6"/>
      <c r="U26" s="11"/>
      <c r="V26" s="11"/>
      <c r="W26" s="11"/>
      <c r="X26" s="11"/>
      <c r="Y26" s="64"/>
    </row>
    <row r="27" spans="1:25" s="2" customFormat="1" thickBot="1" x14ac:dyDescent="0.3">
      <c r="A27" s="68" t="s">
        <v>8</v>
      </c>
      <c r="B27" s="69"/>
      <c r="C27" s="70">
        <f>C25/C26</f>
        <v>23.222222222222221</v>
      </c>
      <c r="D27" s="70">
        <f t="shared" ref="D27:Y27" si="4">D25/D26</f>
        <v>21</v>
      </c>
      <c r="E27" s="70">
        <f t="shared" si="4"/>
        <v>24.333333333333332</v>
      </c>
      <c r="F27" s="70">
        <f t="shared" si="4"/>
        <v>23</v>
      </c>
      <c r="G27" s="70">
        <f t="shared" si="4"/>
        <v>22.724137931034484</v>
      </c>
      <c r="H27" s="71" t="e">
        <f t="shared" si="4"/>
        <v>#DIV/0!</v>
      </c>
      <c r="I27" s="71" t="e">
        <f t="shared" si="4"/>
        <v>#DIV/0!</v>
      </c>
      <c r="J27" s="71" t="e">
        <f t="shared" si="4"/>
        <v>#DIV/0!</v>
      </c>
      <c r="K27" s="71" t="e">
        <f t="shared" si="4"/>
        <v>#DIV/0!</v>
      </c>
      <c r="L27" s="71" t="e">
        <f t="shared" si="4"/>
        <v>#DIV/0!</v>
      </c>
      <c r="M27" s="71" t="e">
        <f t="shared" si="4"/>
        <v>#DIV/0!</v>
      </c>
      <c r="N27" s="71" t="e">
        <f t="shared" si="4"/>
        <v>#DIV/0!</v>
      </c>
      <c r="O27" s="71"/>
      <c r="P27" s="71"/>
      <c r="Q27" s="71"/>
      <c r="R27" s="71"/>
      <c r="S27" s="71"/>
      <c r="T27" s="71"/>
      <c r="U27" s="71" t="e">
        <f t="shared" si="4"/>
        <v>#DIV/0!</v>
      </c>
      <c r="V27" s="71" t="e">
        <f t="shared" si="4"/>
        <v>#DIV/0!</v>
      </c>
      <c r="W27" s="71" t="e">
        <f t="shared" si="4"/>
        <v>#DIV/0!</v>
      </c>
      <c r="X27" s="71" t="e">
        <f t="shared" si="4"/>
        <v>#DIV/0!</v>
      </c>
      <c r="Y27" s="72" t="e">
        <f t="shared" si="4"/>
        <v>#DIV/0!</v>
      </c>
    </row>
    <row r="28" spans="1:25" s="2" customFormat="1" ht="13.8" x14ac:dyDescent="0.25">
      <c r="A28" s="12"/>
      <c r="B28" s="13"/>
      <c r="C28" s="14"/>
      <c r="D28" s="14"/>
      <c r="E28" s="14"/>
      <c r="F28" s="14"/>
      <c r="G28" s="15"/>
      <c r="H28" s="14"/>
      <c r="I28" s="14"/>
      <c r="J28" s="14"/>
      <c r="K28" s="14"/>
      <c r="L28" s="14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</row>
    <row r="29" spans="1:25" s="2" customFormat="1" ht="39.6" customHeight="1" x14ac:dyDescent="0.3">
      <c r="A29" s="121"/>
      <c r="B29" s="122"/>
      <c r="C29" s="17" t="s">
        <v>30</v>
      </c>
      <c r="D29" s="17" t="s">
        <v>31</v>
      </c>
      <c r="E29" s="17" t="s">
        <v>32</v>
      </c>
      <c r="F29" s="17" t="s">
        <v>33</v>
      </c>
      <c r="G29" s="17" t="s">
        <v>34</v>
      </c>
      <c r="H29" s="18"/>
      <c r="I29" s="151" t="s">
        <v>17</v>
      </c>
      <c r="J29" s="152"/>
      <c r="K29" s="152"/>
      <c r="L29" s="152"/>
      <c r="M29" s="152"/>
      <c r="N29" s="152"/>
      <c r="O29" s="152"/>
      <c r="P29" s="152"/>
      <c r="Q29" s="152"/>
      <c r="R29" s="152"/>
      <c r="S29" s="152"/>
      <c r="T29" s="152"/>
      <c r="U29" s="92"/>
      <c r="V29" s="98" t="s">
        <v>10</v>
      </c>
      <c r="W29" s="98"/>
      <c r="X29" s="98"/>
      <c r="Y29" s="98"/>
    </row>
    <row r="30" spans="1:25" s="2" customFormat="1" ht="16.8" customHeight="1" x14ac:dyDescent="0.3">
      <c r="A30" s="123" t="s">
        <v>35</v>
      </c>
      <c r="B30" s="122"/>
      <c r="C30" s="54">
        <f>C25</f>
        <v>209</v>
      </c>
      <c r="D30" s="82">
        <f>D25</f>
        <v>189</v>
      </c>
      <c r="E30" s="82">
        <f>E25</f>
        <v>146</v>
      </c>
      <c r="F30" s="82">
        <f>F25</f>
        <v>115</v>
      </c>
      <c r="G30" s="54">
        <f>SUM(C30:F30)</f>
        <v>659</v>
      </c>
      <c r="H30" s="18"/>
      <c r="I30" s="153"/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22" t="s">
        <v>1</v>
      </c>
      <c r="V30" s="22" t="s">
        <v>2</v>
      </c>
      <c r="W30" s="22" t="s">
        <v>3</v>
      </c>
      <c r="X30" s="22" t="s">
        <v>4</v>
      </c>
      <c r="Y30" s="16" t="s">
        <v>18</v>
      </c>
    </row>
    <row r="31" spans="1:25" s="2" customFormat="1" ht="22.2" customHeight="1" x14ac:dyDescent="0.3">
      <c r="A31" s="123" t="s">
        <v>25</v>
      </c>
      <c r="B31" s="122"/>
      <c r="C31" s="16">
        <v>9</v>
      </c>
      <c r="D31" s="16">
        <v>9</v>
      </c>
      <c r="E31" s="16">
        <v>6</v>
      </c>
      <c r="F31" s="16">
        <v>5</v>
      </c>
      <c r="G31" s="54">
        <f>SUM(C31:F31)</f>
        <v>29</v>
      </c>
      <c r="H31" s="18"/>
      <c r="I31" s="142" t="s">
        <v>19</v>
      </c>
      <c r="J31" s="143"/>
      <c r="K31" s="143"/>
      <c r="L31" s="143"/>
      <c r="M31" s="143"/>
      <c r="N31" s="143"/>
      <c r="O31" s="143"/>
      <c r="P31" s="143"/>
      <c r="Q31" s="143"/>
      <c r="R31" s="143"/>
      <c r="S31" s="144"/>
      <c r="T31" s="97">
        <v>131</v>
      </c>
      <c r="U31" s="96">
        <v>14</v>
      </c>
      <c r="V31" s="94">
        <v>57</v>
      </c>
      <c r="W31" s="94">
        <v>33</v>
      </c>
      <c r="X31" s="94">
        <v>27</v>
      </c>
      <c r="Y31" s="93">
        <f>SUM(U31:X31)</f>
        <v>131</v>
      </c>
    </row>
    <row r="32" spans="1:25" s="2" customFormat="1" ht="41.4" customHeight="1" x14ac:dyDescent="0.3">
      <c r="A32" s="123" t="s">
        <v>36</v>
      </c>
      <c r="B32" s="122"/>
      <c r="C32" s="53">
        <f>C30/C31</f>
        <v>23.222222222222221</v>
      </c>
      <c r="D32" s="53">
        <f>D30/D31</f>
        <v>21</v>
      </c>
      <c r="E32" s="53">
        <f>E30/E31</f>
        <v>24.333333333333332</v>
      </c>
      <c r="F32" s="53">
        <f>F30/F31</f>
        <v>23</v>
      </c>
      <c r="G32" s="53">
        <f>G30/G31</f>
        <v>22.724137931034484</v>
      </c>
      <c r="H32" s="18"/>
      <c r="I32" s="142" t="s">
        <v>20</v>
      </c>
      <c r="J32" s="143"/>
      <c r="K32" s="143"/>
      <c r="L32" s="143"/>
      <c r="M32" s="143"/>
      <c r="N32" s="143"/>
      <c r="O32" s="143"/>
      <c r="P32" s="143"/>
      <c r="Q32" s="143"/>
      <c r="R32" s="143"/>
      <c r="S32" s="144"/>
      <c r="T32" s="97">
        <v>34</v>
      </c>
      <c r="U32" s="96">
        <v>6</v>
      </c>
      <c r="V32" s="94">
        <v>10</v>
      </c>
      <c r="W32" s="94">
        <v>9</v>
      </c>
      <c r="X32" s="94">
        <v>9</v>
      </c>
      <c r="Y32" s="93">
        <f t="shared" ref="Y32:Y33" si="5">SUM(U32:X32)</f>
        <v>34</v>
      </c>
    </row>
    <row r="33" spans="1:25" s="2" customFormat="1" ht="22.8" customHeight="1" x14ac:dyDescent="0.3">
      <c r="A33" s="126" t="s">
        <v>24</v>
      </c>
      <c r="B33" s="127"/>
      <c r="C33" s="127"/>
      <c r="D33" s="127"/>
      <c r="E33" s="127"/>
      <c r="F33" s="122"/>
      <c r="G33" s="54">
        <f>G30</f>
        <v>659</v>
      </c>
      <c r="H33" s="19"/>
      <c r="I33" s="145" t="s">
        <v>68</v>
      </c>
      <c r="J33" s="146"/>
      <c r="K33" s="146"/>
      <c r="L33" s="146"/>
      <c r="M33" s="146"/>
      <c r="N33" s="146"/>
      <c r="O33" s="146"/>
      <c r="P33" s="146"/>
      <c r="Q33" s="146"/>
      <c r="R33" s="146"/>
      <c r="S33" s="147"/>
      <c r="T33" s="95">
        <v>4</v>
      </c>
      <c r="U33" s="93">
        <v>4</v>
      </c>
      <c r="V33" s="94">
        <v>1</v>
      </c>
      <c r="W33" s="94">
        <v>3</v>
      </c>
      <c r="X33" s="94"/>
      <c r="Y33" s="93">
        <f t="shared" si="5"/>
        <v>8</v>
      </c>
    </row>
    <row r="34" spans="1:25" s="2" customFormat="1" ht="22.8" customHeight="1" x14ac:dyDescent="0.3">
      <c r="A34" s="126" t="s">
        <v>23</v>
      </c>
      <c r="B34" s="127"/>
      <c r="C34" s="127"/>
      <c r="D34" s="127"/>
      <c r="E34" s="127"/>
      <c r="F34" s="122"/>
      <c r="G34" s="54">
        <v>365</v>
      </c>
      <c r="H34" s="19"/>
    </row>
    <row r="35" spans="1:25" s="2" customFormat="1" ht="15.6" customHeight="1" x14ac:dyDescent="0.3">
      <c r="A35" s="126" t="s">
        <v>22</v>
      </c>
      <c r="B35" s="127"/>
      <c r="C35" s="127"/>
      <c r="D35" s="127"/>
      <c r="E35" s="127"/>
      <c r="F35" s="122"/>
      <c r="G35" s="54">
        <v>165</v>
      </c>
      <c r="H35" s="19"/>
      <c r="I35" s="19"/>
      <c r="J35" s="19"/>
    </row>
    <row r="36" spans="1:25" s="2" customFormat="1" ht="21" customHeight="1" x14ac:dyDescent="0.3">
      <c r="A36" s="126" t="s">
        <v>21</v>
      </c>
      <c r="B36" s="127"/>
      <c r="C36" s="127"/>
      <c r="D36" s="127"/>
      <c r="E36" s="127"/>
      <c r="F36" s="122"/>
      <c r="G36" s="54">
        <v>98</v>
      </c>
      <c r="H36" s="30" t="s">
        <v>27</v>
      </c>
      <c r="I36" s="19"/>
      <c r="J36" s="20"/>
      <c r="K36" s="21"/>
    </row>
    <row r="37" spans="1:25" s="2" customFormat="1" ht="18" customHeight="1" x14ac:dyDescent="0.3">
      <c r="A37" s="126" t="s">
        <v>26</v>
      </c>
      <c r="B37" s="127"/>
      <c r="C37" s="127"/>
      <c r="D37" s="127"/>
      <c r="E37" s="127"/>
      <c r="F37" s="122"/>
      <c r="G37" s="83">
        <v>145</v>
      </c>
      <c r="H37" s="30" t="s">
        <v>27</v>
      </c>
      <c r="I37" s="19"/>
      <c r="J37" s="20"/>
      <c r="K37" s="21"/>
    </row>
    <row r="38" spans="1:25" s="2" customFormat="1" ht="13.8" x14ac:dyDescent="0.25"/>
    <row r="39" spans="1:25" s="2" customFormat="1" ht="13.8" x14ac:dyDescent="0.25"/>
    <row r="40" spans="1:25" s="2" customFormat="1" thickBot="1" x14ac:dyDescent="0.3"/>
    <row r="41" spans="1:25" s="2" customFormat="1" thickBot="1" x14ac:dyDescent="0.3">
      <c r="A41" s="128" t="s">
        <v>74</v>
      </c>
      <c r="B41" s="129"/>
      <c r="C41" s="129"/>
      <c r="D41" s="129"/>
      <c r="E41" s="129"/>
      <c r="F41" s="129"/>
      <c r="G41" s="130"/>
      <c r="J41" s="2" t="s">
        <v>66</v>
      </c>
    </row>
    <row r="42" spans="1:25" s="2" customFormat="1" ht="14.4" customHeight="1" thickBot="1" x14ac:dyDescent="0.3">
      <c r="A42" s="128" t="s">
        <v>51</v>
      </c>
      <c r="B42" s="129"/>
      <c r="C42" s="129"/>
      <c r="D42" s="129"/>
      <c r="E42" s="129"/>
      <c r="F42" s="129"/>
      <c r="G42" s="130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</row>
    <row r="43" spans="1:25" s="2" customFormat="1" ht="24" customHeight="1" x14ac:dyDescent="0.25">
      <c r="A43" s="133" t="s">
        <v>13</v>
      </c>
      <c r="B43" s="135" t="s">
        <v>12</v>
      </c>
      <c r="C43" s="137" t="s">
        <v>9</v>
      </c>
      <c r="D43" s="137" t="s">
        <v>0</v>
      </c>
      <c r="E43" s="137" t="s">
        <v>28</v>
      </c>
      <c r="F43" s="137" t="s">
        <v>65</v>
      </c>
      <c r="G43" s="124" t="s">
        <v>29</v>
      </c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</row>
    <row r="44" spans="1:25" s="2" customFormat="1" ht="26.25" customHeight="1" x14ac:dyDescent="0.25">
      <c r="A44" s="134"/>
      <c r="B44" s="136"/>
      <c r="C44" s="138"/>
      <c r="D44" s="138"/>
      <c r="E44" s="138"/>
      <c r="F44" s="138"/>
      <c r="G44" s="125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 s="2" customFormat="1" ht="27" customHeight="1" x14ac:dyDescent="0.25">
      <c r="A45" s="78" t="s">
        <v>37</v>
      </c>
      <c r="B45" s="79" t="s">
        <v>38</v>
      </c>
      <c r="C45" s="80">
        <v>22</v>
      </c>
      <c r="D45" s="80"/>
      <c r="E45" s="80"/>
      <c r="F45" s="80"/>
      <c r="G45" s="81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</row>
    <row r="46" spans="1:25" ht="24" x14ac:dyDescent="0.3">
      <c r="A46" s="46" t="s">
        <v>45</v>
      </c>
      <c r="B46" s="48" t="s">
        <v>46</v>
      </c>
      <c r="C46" s="45">
        <v>18</v>
      </c>
      <c r="D46" s="5"/>
      <c r="E46" s="5"/>
      <c r="F46" s="5"/>
      <c r="G46" s="31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</row>
    <row r="47" spans="1:25" ht="36" x14ac:dyDescent="0.3">
      <c r="A47" s="46" t="s">
        <v>43</v>
      </c>
      <c r="B47" s="48" t="s">
        <v>44</v>
      </c>
      <c r="C47" s="45">
        <v>21</v>
      </c>
      <c r="D47" s="5"/>
      <c r="E47" s="5"/>
      <c r="F47" s="5"/>
      <c r="G47" s="31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</row>
    <row r="48" spans="1:25" ht="24" x14ac:dyDescent="0.3">
      <c r="A48" s="46" t="s">
        <v>47</v>
      </c>
      <c r="B48" s="48" t="s">
        <v>48</v>
      </c>
      <c r="C48" s="45">
        <v>24</v>
      </c>
      <c r="D48" s="5"/>
      <c r="E48" s="5"/>
      <c r="F48" s="5"/>
      <c r="G48" s="31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</row>
    <row r="49" spans="1:25" x14ac:dyDescent="0.3">
      <c r="A49" s="46" t="s">
        <v>49</v>
      </c>
      <c r="B49" s="48" t="s">
        <v>50</v>
      </c>
      <c r="C49" s="45">
        <v>12</v>
      </c>
      <c r="D49" s="5"/>
      <c r="E49" s="5"/>
      <c r="F49" s="5"/>
      <c r="G49" s="31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</row>
    <row r="50" spans="1:25" x14ac:dyDescent="0.3">
      <c r="A50" s="131" t="s">
        <v>15</v>
      </c>
      <c r="B50" s="132"/>
      <c r="C50" s="49">
        <f>SUM(C45:C49)</f>
        <v>97</v>
      </c>
      <c r="D50" s="49">
        <f>SUM(D45:D49)</f>
        <v>0</v>
      </c>
      <c r="E50" s="49">
        <f>SUM(E45:E49)</f>
        <v>0</v>
      </c>
      <c r="F50" s="49">
        <f>SUM(F45:F49)</f>
        <v>0</v>
      </c>
      <c r="G50" s="49">
        <f>SUM(G45:G49)</f>
        <v>0</v>
      </c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</row>
    <row r="51" spans="1:25" x14ac:dyDescent="0.3">
      <c r="A51" s="139" t="s">
        <v>52</v>
      </c>
      <c r="B51" s="140"/>
      <c r="C51" s="140"/>
      <c r="D51" s="140"/>
      <c r="E51" s="140"/>
      <c r="F51" s="140"/>
      <c r="G51" s="141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</row>
    <row r="52" spans="1:25" ht="24" x14ac:dyDescent="0.3">
      <c r="A52" s="46" t="s">
        <v>75</v>
      </c>
      <c r="B52" s="48" t="s">
        <v>76</v>
      </c>
      <c r="C52" s="45">
        <v>18</v>
      </c>
      <c r="D52" s="5"/>
      <c r="E52" s="5"/>
      <c r="F52" s="5"/>
      <c r="G52" s="31"/>
      <c r="H52" s="37"/>
      <c r="I52" s="37"/>
      <c r="J52" s="37"/>
      <c r="K52" s="35"/>
      <c r="L52" s="37"/>
      <c r="M52" s="37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</row>
    <row r="53" spans="1:25" x14ac:dyDescent="0.3">
      <c r="A53" s="46" t="s">
        <v>53</v>
      </c>
      <c r="B53" s="48" t="s">
        <v>54</v>
      </c>
      <c r="C53" s="45">
        <v>9</v>
      </c>
      <c r="D53" s="5"/>
      <c r="E53" s="5"/>
      <c r="F53" s="5"/>
      <c r="G53" s="31"/>
      <c r="H53" s="37"/>
      <c r="I53" s="37"/>
      <c r="J53" s="37"/>
      <c r="K53" s="35"/>
      <c r="L53" s="37"/>
      <c r="M53" s="37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</row>
    <row r="54" spans="1:25" x14ac:dyDescent="0.3">
      <c r="A54" s="131" t="s">
        <v>14</v>
      </c>
      <c r="B54" s="132"/>
      <c r="C54" s="49">
        <f>SUM(C52:C53)</f>
        <v>27</v>
      </c>
      <c r="D54" s="49">
        <f>SUM(D52:D52)</f>
        <v>0</v>
      </c>
      <c r="E54" s="49">
        <f>SUM(E52:E52)</f>
        <v>0</v>
      </c>
      <c r="F54" s="49">
        <f>SUM(F52:F52)</f>
        <v>0</v>
      </c>
      <c r="G54" s="23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</row>
    <row r="55" spans="1:25" x14ac:dyDescent="0.3">
      <c r="A55" s="25" t="s">
        <v>16</v>
      </c>
      <c r="B55" s="26"/>
      <c r="C55" s="51">
        <f>C50+C54</f>
        <v>124</v>
      </c>
      <c r="D55" s="51">
        <f>D50+D54</f>
        <v>0</v>
      </c>
      <c r="E55" s="51">
        <f>E50+E54</f>
        <v>0</v>
      </c>
      <c r="F55" s="51">
        <f>F50+F54</f>
        <v>0</v>
      </c>
      <c r="G55" s="25"/>
      <c r="H55" s="35"/>
      <c r="I55" s="35"/>
      <c r="J55" s="35"/>
      <c r="K55" s="38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</row>
    <row r="59" spans="1:25" x14ac:dyDescent="0.3">
      <c r="A59" s="2" t="s">
        <v>57</v>
      </c>
      <c r="B59" s="2"/>
      <c r="C59" s="2"/>
      <c r="D59" s="2"/>
      <c r="E59" s="2"/>
      <c r="F59" s="2"/>
      <c r="G59" s="2"/>
    </row>
  </sheetData>
  <mergeCells count="38">
    <mergeCell ref="I31:S31"/>
    <mergeCell ref="I32:S32"/>
    <mergeCell ref="I33:S33"/>
    <mergeCell ref="O3:T3"/>
    <mergeCell ref="I29:T30"/>
    <mergeCell ref="A50:B50"/>
    <mergeCell ref="A54:B54"/>
    <mergeCell ref="A43:A44"/>
    <mergeCell ref="B43:B44"/>
    <mergeCell ref="A34:F34"/>
    <mergeCell ref="A35:F35"/>
    <mergeCell ref="A36:F36"/>
    <mergeCell ref="A37:F37"/>
    <mergeCell ref="C43:C44"/>
    <mergeCell ref="D43:D44"/>
    <mergeCell ref="E43:E44"/>
    <mergeCell ref="F43:F44"/>
    <mergeCell ref="A51:G51"/>
    <mergeCell ref="A42:G42"/>
    <mergeCell ref="A30:B30"/>
    <mergeCell ref="A31:B31"/>
    <mergeCell ref="A32:B32"/>
    <mergeCell ref="G43:G44"/>
    <mergeCell ref="A33:F33"/>
    <mergeCell ref="A41:G41"/>
    <mergeCell ref="V29:Y29"/>
    <mergeCell ref="A1:Y1"/>
    <mergeCell ref="A18:Y18"/>
    <mergeCell ref="A17:B17"/>
    <mergeCell ref="A24:B24"/>
    <mergeCell ref="A2:Y2"/>
    <mergeCell ref="A3:A4"/>
    <mergeCell ref="B3:B4"/>
    <mergeCell ref="C3:G3"/>
    <mergeCell ref="H3:K3"/>
    <mergeCell ref="L3:N3"/>
    <mergeCell ref="U3:Y3"/>
    <mergeCell ref="A29:B29"/>
  </mergeCells>
  <pageMargins left="0.70866141732283472" right="0.11811023622047245" top="0.19685039370078741" bottom="0.15748031496062992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Minobnauki RB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radnaevdn</dc:creator>
  <cp:lastModifiedBy>Ольга_М</cp:lastModifiedBy>
  <cp:lastPrinted>2022-09-21T01:29:53Z</cp:lastPrinted>
  <dcterms:created xsi:type="dcterms:W3CDTF">2014-09-01T07:46:28Z</dcterms:created>
  <dcterms:modified xsi:type="dcterms:W3CDTF">2022-09-23T07:48:42Z</dcterms:modified>
</cp:coreProperties>
</file>